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l4/Box/teaching/541/lectures/lecture_23_parabolic/"/>
    </mc:Choice>
  </mc:AlternateContent>
  <xr:revisionPtr revIDLastSave="0" documentId="13_ncr:1_{728A7744-4F86-314C-9DB0-3DD53F1A50A5}" xr6:coauthVersionLast="46" xr6:coauthVersionMax="46" xr10:uidLastSave="{00000000-0000-0000-0000-000000000000}"/>
  <bookViews>
    <workbookView xWindow="840" yWindow="500" windowWidth="27800" windowHeight="1754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6" i="1" l="1"/>
  <c r="I7" i="1"/>
  <c r="J6" i="1"/>
  <c r="I8" i="1"/>
  <c r="J7" i="1"/>
  <c r="K6" i="1"/>
  <c r="I9" i="1"/>
  <c r="J8" i="1"/>
  <c r="K7" i="1"/>
  <c r="L6" i="1"/>
  <c r="I10" i="1"/>
  <c r="J9" i="1"/>
  <c r="K8" i="1"/>
  <c r="L7" i="1"/>
  <c r="M6" i="1"/>
  <c r="I11" i="1"/>
  <c r="J10" i="1"/>
  <c r="K9" i="1"/>
  <c r="L8" i="1"/>
  <c r="M7" i="1"/>
  <c r="N6" i="1"/>
  <c r="I12" i="1"/>
  <c r="J11" i="1"/>
  <c r="K10" i="1"/>
  <c r="L9" i="1"/>
  <c r="M8" i="1"/>
  <c r="N7" i="1"/>
  <c r="O6" i="1"/>
  <c r="I13" i="1"/>
  <c r="J12" i="1"/>
  <c r="K11" i="1"/>
  <c r="L10" i="1"/>
  <c r="M9" i="1"/>
  <c r="N8" i="1"/>
  <c r="O7" i="1"/>
  <c r="I14" i="1"/>
  <c r="J13" i="1"/>
  <c r="K12" i="1"/>
  <c r="L11" i="1"/>
  <c r="M10" i="1"/>
  <c r="N9" i="1"/>
  <c r="O8" i="1"/>
  <c r="I15" i="1"/>
  <c r="J14" i="1"/>
  <c r="K13" i="1"/>
  <c r="L12" i="1"/>
  <c r="M11" i="1"/>
  <c r="N10" i="1"/>
  <c r="O9" i="1"/>
  <c r="I16" i="1"/>
  <c r="J15" i="1"/>
  <c r="K14" i="1"/>
  <c r="L13" i="1"/>
  <c r="M12" i="1"/>
  <c r="N11" i="1"/>
  <c r="O10" i="1"/>
  <c r="J16" i="1"/>
  <c r="K15" i="1"/>
  <c r="L14" i="1"/>
  <c r="M13" i="1"/>
  <c r="N12" i="1"/>
  <c r="O11" i="1"/>
  <c r="K16" i="1"/>
  <c r="L15" i="1"/>
  <c r="M14" i="1"/>
  <c r="N13" i="1"/>
  <c r="O12" i="1"/>
  <c r="L16" i="1"/>
  <c r="M15" i="1"/>
  <c r="N14" i="1"/>
  <c r="O13" i="1"/>
  <c r="M16" i="1"/>
  <c r="N15" i="1"/>
  <c r="O14" i="1"/>
  <c r="N16" i="1"/>
  <c r="O15" i="1"/>
  <c r="O16" i="1"/>
  <c r="H7" i="1"/>
  <c r="H8" i="1"/>
  <c r="H9" i="1"/>
  <c r="H10" i="1"/>
  <c r="H11" i="1"/>
  <c r="H12" i="1"/>
  <c r="H13" i="1"/>
  <c r="H14" i="1"/>
  <c r="H15" i="1"/>
  <c r="H16" i="1"/>
  <c r="H6" i="1"/>
  <c r="C6" i="1"/>
  <c r="C9" i="1"/>
  <c r="H17" i="1"/>
  <c r="I17" i="1"/>
  <c r="J17" i="1"/>
  <c r="K17" i="1"/>
  <c r="L17" i="1"/>
  <c r="M17" i="1"/>
  <c r="N17" i="1"/>
  <c r="O17" i="1"/>
  <c r="F6" i="1"/>
  <c r="F7" i="1"/>
  <c r="F8" i="1"/>
  <c r="F9" i="1"/>
  <c r="F10" i="1"/>
  <c r="F11" i="1"/>
  <c r="F12" i="1"/>
  <c r="F13" i="1"/>
  <c r="F14" i="1"/>
  <c r="F15" i="1"/>
  <c r="F16" i="1"/>
  <c r="F17" i="1"/>
  <c r="G5" i="1"/>
  <c r="H5" i="1"/>
  <c r="I5" i="1"/>
  <c r="J5" i="1"/>
  <c r="K5" i="1"/>
  <c r="L5" i="1"/>
  <c r="M5" i="1"/>
  <c r="N5" i="1"/>
  <c r="O5" i="1"/>
</calcChain>
</file>

<file path=xl/sharedStrings.xml><?xml version="1.0" encoding="utf-8"?>
<sst xmlns="http://schemas.openxmlformats.org/spreadsheetml/2006/main" count="16" uniqueCount="16">
  <si>
    <t>N</t>
    <phoneticPr fontId="1" type="noConversion"/>
  </si>
  <si>
    <t>L</t>
    <phoneticPr fontId="1" type="noConversion"/>
  </si>
  <si>
    <t>dx</t>
    <phoneticPr fontId="1" type="noConversion"/>
  </si>
  <si>
    <t>Index</t>
    <phoneticPr fontId="1" type="noConversion"/>
  </si>
  <si>
    <t>Position</t>
    <phoneticPr fontId="1" type="noConversion"/>
  </si>
  <si>
    <t>T0</t>
    <phoneticPr fontId="1" type="noConversion"/>
  </si>
  <si>
    <t>dt</t>
    <phoneticPr fontId="1" type="noConversion"/>
  </si>
  <si>
    <t>T1</t>
    <phoneticPr fontId="1" type="noConversion"/>
  </si>
  <si>
    <t>T2</t>
    <phoneticPr fontId="1" type="noConversion"/>
  </si>
  <si>
    <t>T3</t>
  </si>
  <si>
    <t>T4</t>
  </si>
  <si>
    <t>T5</t>
  </si>
  <si>
    <t>T6</t>
  </si>
  <si>
    <t>T7</t>
  </si>
  <si>
    <t>T8</t>
  </si>
  <si>
    <t>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</si>
</sst>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Verdana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531684157273E-2"/>
          <c:y val="3.7296037296037303E-2"/>
          <c:w val="0.93085394803409005"/>
          <c:h val="0.89912394691922204"/>
        </c:manualLayout>
      </c:layout>
      <c:scatterChart>
        <c:scatterStyle val="lineMarker"/>
        <c:varyColors val="0"/>
        <c:ser>
          <c:idx val="0"/>
          <c:order val="0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Sheet1!$G$5:$G$17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90-BA48-A8C2-3D22B902F190}"/>
            </c:ext>
          </c:extLst>
        </c:ser>
        <c:ser>
          <c:idx val="1"/>
          <c:order val="1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Sheet1!$H$5:$H$17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5.1360000000000001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90-BA48-A8C2-3D22B902F190}"/>
            </c:ext>
          </c:extLst>
        </c:ser>
        <c:ser>
          <c:idx val="2"/>
          <c:order val="2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Sheet1!$I$5:$I$17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4.6267519999999998</c:v>
                </c:pt>
                <c:pt idx="6">
                  <c:v>5.0184959999999998</c:v>
                </c:pt>
                <c:pt idx="7">
                  <c:v>4.6267519999999998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90-BA48-A8C2-3D22B902F190}"/>
            </c:ext>
          </c:extLst>
        </c:ser>
        <c:ser>
          <c:idx val="3"/>
          <c:order val="3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Sheet1!$J$5:$J$17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3.838756864</c:v>
                </c:pt>
                <c:pt idx="5">
                  <c:v>4.525228544</c:v>
                </c:pt>
                <c:pt idx="6">
                  <c:v>4.6800291839999995</c:v>
                </c:pt>
                <c:pt idx="7">
                  <c:v>4.525228544</c:v>
                </c:pt>
                <c:pt idx="8">
                  <c:v>3.838756864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90-BA48-A8C2-3D22B902F190}"/>
            </c:ext>
          </c:extLst>
        </c:ser>
        <c:ser>
          <c:idx val="4"/>
          <c:order val="4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Sheet1!$K$5:$K$17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2.9303429652480002</c:v>
                </c:pt>
                <c:pt idx="4">
                  <c:v>3.7729696645119999</c:v>
                </c:pt>
                <c:pt idx="5">
                  <c:v>4.2955466547199999</c:v>
                </c:pt>
                <c:pt idx="6">
                  <c:v>4.5462814310399997</c:v>
                </c:pt>
                <c:pt idx="7">
                  <c:v>4.2955466547199999</c:v>
                </c:pt>
                <c:pt idx="8">
                  <c:v>3.7729696645119999</c:v>
                </c:pt>
                <c:pt idx="9">
                  <c:v>2.9303429652480002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90-BA48-A8C2-3D22B902F190}"/>
            </c:ext>
          </c:extLst>
        </c:ser>
        <c:ser>
          <c:idx val="5"/>
          <c:order val="5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Sheet1!$L$5:$L$17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1.9699081609871361</c:v>
                </c:pt>
                <c:pt idx="3">
                  <c:v>2.8924495383429121</c:v>
                </c:pt>
                <c:pt idx="4">
                  <c:v>3.6347081901998082</c:v>
                </c:pt>
                <c:pt idx="5">
                  <c:v>4.1781108183203841</c:v>
                </c:pt>
                <c:pt idx="6">
                  <c:v>4.3296465842995202</c:v>
                </c:pt>
                <c:pt idx="7">
                  <c:v>4.1781108183203841</c:v>
                </c:pt>
                <c:pt idx="8">
                  <c:v>3.6347081901998082</c:v>
                </c:pt>
                <c:pt idx="9">
                  <c:v>2.8924495383429121</c:v>
                </c:pt>
                <c:pt idx="10">
                  <c:v>1.9699081609871361</c:v>
                </c:pt>
                <c:pt idx="11">
                  <c:v>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90-BA48-A8C2-3D22B902F190}"/>
            </c:ext>
          </c:extLst>
        </c:ser>
        <c:ser>
          <c:idx val="6"/>
          <c:order val="6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Sheet1!$M$5:$M$17</c:f>
              <c:numCache>
                <c:formatCode>General</c:formatCode>
                <c:ptCount val="13"/>
                <c:pt idx="0">
                  <c:v>0</c:v>
                </c:pt>
                <c:pt idx="1">
                  <c:v>0.98700032554644279</c:v>
                </c:pt>
                <c:pt idx="2">
                  <c:v>1.9494457104583884</c:v>
                </c:pt>
                <c:pt idx="3">
                  <c:v>2.814567400927396</c:v>
                </c:pt>
                <c:pt idx="4">
                  <c:v>3.5488023879457176</c:v>
                </c:pt>
                <c:pt idx="5">
                  <c:v>4.0088243338752818</c:v>
                </c:pt>
                <c:pt idx="6">
                  <c:v>4.1987196824935467</c:v>
                </c:pt>
                <c:pt idx="7">
                  <c:v>4.0088243338752818</c:v>
                </c:pt>
                <c:pt idx="8">
                  <c:v>3.548802387945718</c:v>
                </c:pt>
                <c:pt idx="9">
                  <c:v>2.814567400927396</c:v>
                </c:pt>
                <c:pt idx="10">
                  <c:v>1.9494457104583884</c:v>
                </c:pt>
                <c:pt idx="11">
                  <c:v>0.98700032554644279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90-BA48-A8C2-3D22B902F190}"/>
            </c:ext>
          </c:extLst>
        </c:ser>
        <c:ser>
          <c:idx val="7"/>
          <c:order val="7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Sheet1!$N$5:$N$17</c:f>
              <c:numCache>
                <c:formatCode>General</c:formatCode>
                <c:ptCount val="13"/>
                <c:pt idx="0">
                  <c:v>0</c:v>
                </c:pt>
                <c:pt idx="1">
                  <c:v>0.97639259119234001</c:v>
                </c:pt>
                <c:pt idx="2">
                  <c:v>1.9074018744590391</c:v>
                </c:pt>
                <c:pt idx="3">
                  <c:v>2.7580243450366995</c:v>
                </c:pt>
                <c:pt idx="4">
                  <c:v>3.4303423541953744</c:v>
                </c:pt>
                <c:pt idx="5">
                  <c:v>3.8921296438368005</c:v>
                </c:pt>
                <c:pt idx="6">
                  <c:v>4.0346501012873661</c:v>
                </c:pt>
                <c:pt idx="7">
                  <c:v>3.8921296438368005</c:v>
                </c:pt>
                <c:pt idx="8">
                  <c:v>3.4303423541953744</c:v>
                </c:pt>
                <c:pt idx="9">
                  <c:v>2.7580243450366999</c:v>
                </c:pt>
                <c:pt idx="10">
                  <c:v>1.9074018744590391</c:v>
                </c:pt>
                <c:pt idx="11">
                  <c:v>0.97639259119234001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90-BA48-A8C2-3D22B902F190}"/>
            </c:ext>
          </c:extLst>
        </c:ser>
        <c:ser>
          <c:idx val="8"/>
          <c:order val="8"/>
          <c:xVal>
            <c:numRef>
              <c:f>Sheet1!$F$5:$F$17</c:f>
              <c:numCache>
                <c:formatCode>General</c:formatCode>
                <c:ptCount val="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</c:numCache>
            </c:numRef>
          </c:xVal>
          <c:yVal>
            <c:numRef>
              <c:f>Sheet1!$O$5:$O$17</c:f>
              <c:numCache>
                <c:formatCode>General</c:formatCode>
                <c:ptCount val="13"/>
                <c:pt idx="0">
                  <c:v>0</c:v>
                </c:pt>
                <c:pt idx="1">
                  <c:v>0.95678700216846313</c:v>
                </c:pt>
                <c:pt idx="2">
                  <c:v>1.8726747713773744</c:v>
                </c:pt>
                <c:pt idx="3">
                  <c:v>2.6809968177036976</c:v>
                </c:pt>
                <c:pt idx="4">
                  <c:v>3.3393930833639227</c:v>
                </c:pt>
                <c:pt idx="5">
                  <c:v>3.7542063723303487</c:v>
                </c:pt>
                <c:pt idx="6">
                  <c:v>3.9115124260500775</c:v>
                </c:pt>
                <c:pt idx="7">
                  <c:v>3.7542063723303487</c:v>
                </c:pt>
                <c:pt idx="8">
                  <c:v>3.3393930833639232</c:v>
                </c:pt>
                <c:pt idx="9">
                  <c:v>2.6809968177036976</c:v>
                </c:pt>
                <c:pt idx="10">
                  <c:v>1.8726747713773746</c:v>
                </c:pt>
                <c:pt idx="11">
                  <c:v>0.95678700216846313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90-BA48-A8C2-3D22B902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024776"/>
        <c:axId val="592352376"/>
      </c:scatterChart>
      <c:valAx>
        <c:axId val="592024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2352376"/>
        <c:crosses val="autoZero"/>
        <c:crossBetween val="midCat"/>
      </c:valAx>
      <c:valAx>
        <c:axId val="592352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92024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12700</xdr:rowOff>
    </xdr:from>
    <xdr:to>
      <xdr:col>7</xdr:col>
      <xdr:colOff>0</xdr:colOff>
      <xdr:row>48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B3:O17"/>
  <sheetViews>
    <sheetView tabSelected="1" topLeftCell="D1" zoomScale="214" zoomScaleNormal="214" workbookViewId="0">
      <selection activeCell="L11" sqref="L11"/>
    </sheetView>
  </sheetViews>
  <sheetFormatPr baseColWidth="10" defaultRowHeight="13" x14ac:dyDescent="0.15"/>
  <cols>
    <col min="8" max="8" width="12.33203125" bestFit="1" customWidth="1"/>
  </cols>
  <sheetData>
    <row r="3" spans="2:15" x14ac:dyDescent="0.15">
      <c r="E3" s="1" t="s">
        <v>3</v>
      </c>
      <c r="F3" s="1" t="s">
        <v>4</v>
      </c>
      <c r="G3" s="1" t="s">
        <v>5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spans="2:15" x14ac:dyDescent="0.15">
      <c r="B4" t="s">
        <v>0</v>
      </c>
      <c r="C4">
        <v>13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x14ac:dyDescent="0.15">
      <c r="B5" t="s">
        <v>1</v>
      </c>
      <c r="C5">
        <v>1</v>
      </c>
      <c r="E5" s="2">
        <v>1</v>
      </c>
      <c r="F5" s="2">
        <v>0</v>
      </c>
      <c r="G5" s="3">
        <f>SIN(PI()*F5)</f>
        <v>0</v>
      </c>
      <c r="H5" s="3">
        <f>G5</f>
        <v>0</v>
      </c>
      <c r="I5" s="3">
        <f t="shared" ref="I5:L5" si="0">H5</f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ref="M5:O5" si="1">L5</f>
        <v>0</v>
      </c>
      <c r="N5" s="3">
        <f t="shared" si="1"/>
        <v>0</v>
      </c>
      <c r="O5" s="3">
        <f t="shared" si="1"/>
        <v>0</v>
      </c>
    </row>
    <row r="6" spans="2:15" x14ac:dyDescent="0.15">
      <c r="B6" t="s">
        <v>2</v>
      </c>
      <c r="C6">
        <f>C5/(C4-1)</f>
        <v>8.3333333333333329E-2</v>
      </c>
      <c r="E6" s="1">
        <v>2</v>
      </c>
      <c r="F6" s="1">
        <f>F5+$C$6</f>
        <v>8.3333333333333329E-2</v>
      </c>
      <c r="G6" s="1">
        <v>1</v>
      </c>
      <c r="H6" s="1">
        <f>G6+$C$7/$C$6^2*(G5-2*G6+G7)</f>
        <v>1</v>
      </c>
      <c r="I6" s="1">
        <f t="shared" ref="I6:O6" si="2">H6+$C$7/$C$6^2*(H5-2*H6+H7)</f>
        <v>1</v>
      </c>
      <c r="J6" s="1">
        <f t="shared" si="2"/>
        <v>1</v>
      </c>
      <c r="K6" s="1">
        <f t="shared" si="2"/>
        <v>1</v>
      </c>
      <c r="L6" s="1">
        <f t="shared" si="2"/>
        <v>1</v>
      </c>
      <c r="M6" s="1">
        <f t="shared" si="2"/>
        <v>0.98700032554644279</v>
      </c>
      <c r="N6" s="1">
        <f t="shared" si="2"/>
        <v>0.97639259119234001</v>
      </c>
      <c r="O6" s="1">
        <f t="shared" si="2"/>
        <v>0.95678700216846313</v>
      </c>
    </row>
    <row r="7" spans="2:15" x14ac:dyDescent="0.15">
      <c r="B7" t="s">
        <v>6</v>
      </c>
      <c r="C7">
        <v>3.0000000000000001E-3</v>
      </c>
      <c r="E7" s="1">
        <v>3</v>
      </c>
      <c r="F7" s="1">
        <f t="shared" ref="F7:F17" si="3">F6+$C$6</f>
        <v>0.16666666666666666</v>
      </c>
      <c r="G7" s="1">
        <v>2</v>
      </c>
      <c r="H7" s="1">
        <f t="shared" ref="H7:O16" si="4">G7+$C$7/$C$6^2*(G6-2*G7+G8)</f>
        <v>2</v>
      </c>
      <c r="I7" s="1">
        <f t="shared" si="4"/>
        <v>2</v>
      </c>
      <c r="J7" s="1">
        <f t="shared" si="4"/>
        <v>2</v>
      </c>
      <c r="K7" s="1">
        <f t="shared" si="4"/>
        <v>2</v>
      </c>
      <c r="L7" s="1">
        <f t="shared" si="4"/>
        <v>1.9699081609871361</v>
      </c>
      <c r="M7" s="1">
        <f t="shared" si="4"/>
        <v>1.9494457104583884</v>
      </c>
      <c r="N7" s="1">
        <f t="shared" si="4"/>
        <v>1.9074018744590391</v>
      </c>
      <c r="O7" s="1">
        <f t="shared" si="4"/>
        <v>1.8726747713773744</v>
      </c>
    </row>
    <row r="8" spans="2:15" x14ac:dyDescent="0.15">
      <c r="E8" s="1">
        <v>4</v>
      </c>
      <c r="F8" s="1">
        <f t="shared" si="3"/>
        <v>0.25</v>
      </c>
      <c r="G8" s="1">
        <v>3</v>
      </c>
      <c r="H8" s="1">
        <f t="shared" si="4"/>
        <v>3</v>
      </c>
      <c r="I8" s="1">
        <f t="shared" si="4"/>
        <v>3</v>
      </c>
      <c r="J8" s="1">
        <f t="shared" si="4"/>
        <v>3</v>
      </c>
      <c r="K8" s="1">
        <f t="shared" si="4"/>
        <v>2.9303429652480002</v>
      </c>
      <c r="L8" s="1">
        <f t="shared" si="4"/>
        <v>2.8924495383429121</v>
      </c>
      <c r="M8" s="1">
        <f t="shared" si="4"/>
        <v>2.814567400927396</v>
      </c>
      <c r="N8" s="1">
        <f t="shared" si="4"/>
        <v>2.7580243450366995</v>
      </c>
      <c r="O8" s="1">
        <f t="shared" si="4"/>
        <v>2.6809968177036976</v>
      </c>
    </row>
    <row r="9" spans="2:15" x14ac:dyDescent="0.15">
      <c r="B9" t="s">
        <v>15</v>
      </c>
      <c r="C9">
        <f>C7/C6/C6</f>
        <v>0.43200000000000005</v>
      </c>
      <c r="E9" s="1">
        <v>5</v>
      </c>
      <c r="F9" s="1">
        <f t="shared" si="3"/>
        <v>0.33333333333333331</v>
      </c>
      <c r="G9" s="1">
        <v>4</v>
      </c>
      <c r="H9" s="1">
        <f t="shared" si="4"/>
        <v>4</v>
      </c>
      <c r="I9" s="1">
        <f t="shared" si="4"/>
        <v>4</v>
      </c>
      <c r="J9" s="1">
        <f t="shared" si="4"/>
        <v>3.838756864</v>
      </c>
      <c r="K9" s="1">
        <f t="shared" si="4"/>
        <v>3.7729696645119999</v>
      </c>
      <c r="L9" s="1">
        <f t="shared" si="4"/>
        <v>3.6347081901998082</v>
      </c>
      <c r="M9" s="1">
        <f t="shared" si="4"/>
        <v>3.5488023879457176</v>
      </c>
      <c r="N9" s="1">
        <f t="shared" si="4"/>
        <v>3.4303423541953744</v>
      </c>
      <c r="O9" s="1">
        <f t="shared" si="4"/>
        <v>3.3393930833639227</v>
      </c>
    </row>
    <row r="10" spans="2:15" x14ac:dyDescent="0.15">
      <c r="E10" s="1">
        <v>6</v>
      </c>
      <c r="F10" s="1">
        <f t="shared" si="3"/>
        <v>0.41666666666666663</v>
      </c>
      <c r="G10" s="1">
        <v>5</v>
      </c>
      <c r="H10" s="1">
        <f t="shared" si="4"/>
        <v>5</v>
      </c>
      <c r="I10" s="1">
        <f t="shared" si="4"/>
        <v>4.6267519999999998</v>
      </c>
      <c r="J10" s="1">
        <f t="shared" si="4"/>
        <v>4.525228544</v>
      </c>
      <c r="K10" s="1">
        <f t="shared" si="4"/>
        <v>4.2955466547199999</v>
      </c>
      <c r="L10" s="1">
        <f t="shared" si="4"/>
        <v>4.1781108183203841</v>
      </c>
      <c r="M10" s="1">
        <f t="shared" si="4"/>
        <v>4.0088243338752818</v>
      </c>
      <c r="N10" s="1">
        <f t="shared" si="4"/>
        <v>3.8921296438368005</v>
      </c>
      <c r="O10" s="1">
        <f t="shared" si="4"/>
        <v>3.7542063723303487</v>
      </c>
    </row>
    <row r="11" spans="2:15" x14ac:dyDescent="0.15">
      <c r="E11" s="1">
        <v>7</v>
      </c>
      <c r="F11" s="1">
        <f t="shared" si="3"/>
        <v>0.49999999999999994</v>
      </c>
      <c r="G11" s="1">
        <v>6</v>
      </c>
      <c r="H11" s="1">
        <f t="shared" si="4"/>
        <v>5.1360000000000001</v>
      </c>
      <c r="I11" s="1">
        <f t="shared" si="4"/>
        <v>5.0184959999999998</v>
      </c>
      <c r="J11" s="1">
        <f t="shared" si="4"/>
        <v>4.6800291839999995</v>
      </c>
      <c r="K11" s="1">
        <f t="shared" si="4"/>
        <v>4.5462814310399997</v>
      </c>
      <c r="L11" s="1">
        <f t="shared" si="4"/>
        <v>4.3296465842995202</v>
      </c>
      <c r="M11" s="1">
        <f t="shared" si="4"/>
        <v>4.1987196824935467</v>
      </c>
      <c r="N11" s="1">
        <f t="shared" si="4"/>
        <v>4.0346501012873661</v>
      </c>
      <c r="O11" s="1">
        <f t="shared" si="4"/>
        <v>3.9115124260500775</v>
      </c>
    </row>
    <row r="12" spans="2:15" x14ac:dyDescent="0.15">
      <c r="E12" s="1">
        <v>8</v>
      </c>
      <c r="F12" s="1">
        <f t="shared" si="3"/>
        <v>0.58333333333333326</v>
      </c>
      <c r="G12" s="1">
        <v>5</v>
      </c>
      <c r="H12" s="1">
        <f t="shared" si="4"/>
        <v>5</v>
      </c>
      <c r="I12" s="1">
        <f t="shared" si="4"/>
        <v>4.6267519999999998</v>
      </c>
      <c r="J12" s="1">
        <f t="shared" si="4"/>
        <v>4.525228544</v>
      </c>
      <c r="K12" s="1">
        <f t="shared" si="4"/>
        <v>4.2955466547199999</v>
      </c>
      <c r="L12" s="1">
        <f t="shared" si="4"/>
        <v>4.1781108183203841</v>
      </c>
      <c r="M12" s="1">
        <f t="shared" si="4"/>
        <v>4.0088243338752818</v>
      </c>
      <c r="N12" s="1">
        <f t="shared" si="4"/>
        <v>3.8921296438368005</v>
      </c>
      <c r="O12" s="1">
        <f t="shared" si="4"/>
        <v>3.7542063723303487</v>
      </c>
    </row>
    <row r="13" spans="2:15" x14ac:dyDescent="0.15">
      <c r="E13" s="1">
        <v>9</v>
      </c>
      <c r="F13" s="1">
        <f t="shared" si="3"/>
        <v>0.66666666666666663</v>
      </c>
      <c r="G13" s="1">
        <v>4</v>
      </c>
      <c r="H13" s="1">
        <f t="shared" si="4"/>
        <v>4</v>
      </c>
      <c r="I13" s="1">
        <f t="shared" si="4"/>
        <v>4</v>
      </c>
      <c r="J13" s="1">
        <f t="shared" si="4"/>
        <v>3.838756864</v>
      </c>
      <c r="K13" s="1">
        <f t="shared" si="4"/>
        <v>3.7729696645119999</v>
      </c>
      <c r="L13" s="1">
        <f t="shared" si="4"/>
        <v>3.6347081901998082</v>
      </c>
      <c r="M13" s="1">
        <f t="shared" si="4"/>
        <v>3.548802387945718</v>
      </c>
      <c r="N13" s="1">
        <f t="shared" si="4"/>
        <v>3.4303423541953744</v>
      </c>
      <c r="O13" s="1">
        <f t="shared" si="4"/>
        <v>3.3393930833639232</v>
      </c>
    </row>
    <row r="14" spans="2:15" x14ac:dyDescent="0.15">
      <c r="E14" s="1">
        <v>10</v>
      </c>
      <c r="F14" s="1">
        <f t="shared" si="3"/>
        <v>0.75</v>
      </c>
      <c r="G14" s="1">
        <v>3</v>
      </c>
      <c r="H14" s="1">
        <f t="shared" si="4"/>
        <v>3</v>
      </c>
      <c r="I14" s="1">
        <f t="shared" si="4"/>
        <v>3</v>
      </c>
      <c r="J14" s="1">
        <f t="shared" si="4"/>
        <v>3</v>
      </c>
      <c r="K14" s="1">
        <f t="shared" si="4"/>
        <v>2.9303429652480002</v>
      </c>
      <c r="L14" s="1">
        <f t="shared" si="4"/>
        <v>2.8924495383429121</v>
      </c>
      <c r="M14" s="1">
        <f t="shared" si="4"/>
        <v>2.814567400927396</v>
      </c>
      <c r="N14" s="1">
        <f t="shared" si="4"/>
        <v>2.7580243450366999</v>
      </c>
      <c r="O14" s="1">
        <f t="shared" si="4"/>
        <v>2.6809968177036976</v>
      </c>
    </row>
    <row r="15" spans="2:15" x14ac:dyDescent="0.15">
      <c r="E15" s="1">
        <v>11</v>
      </c>
      <c r="F15" s="1">
        <f t="shared" si="3"/>
        <v>0.83333333333333337</v>
      </c>
      <c r="G15" s="1">
        <v>2</v>
      </c>
      <c r="H15" s="1">
        <f t="shared" si="4"/>
        <v>2</v>
      </c>
      <c r="I15" s="1">
        <f t="shared" si="4"/>
        <v>2</v>
      </c>
      <c r="J15" s="1">
        <f t="shared" si="4"/>
        <v>2</v>
      </c>
      <c r="K15" s="1">
        <f t="shared" si="4"/>
        <v>2</v>
      </c>
      <c r="L15" s="1">
        <f t="shared" si="4"/>
        <v>1.9699081609871361</v>
      </c>
      <c r="M15" s="1">
        <f t="shared" si="4"/>
        <v>1.9494457104583884</v>
      </c>
      <c r="N15" s="1">
        <f t="shared" si="4"/>
        <v>1.9074018744590391</v>
      </c>
      <c r="O15" s="1">
        <f t="shared" si="4"/>
        <v>1.8726747713773746</v>
      </c>
    </row>
    <row r="16" spans="2:15" x14ac:dyDescent="0.15">
      <c r="E16" s="1">
        <v>12</v>
      </c>
      <c r="F16" s="1">
        <f t="shared" si="3"/>
        <v>0.91666666666666674</v>
      </c>
      <c r="G16" s="1">
        <v>1</v>
      </c>
      <c r="H16" s="1">
        <f t="shared" si="4"/>
        <v>1</v>
      </c>
      <c r="I16" s="1">
        <f t="shared" si="4"/>
        <v>1</v>
      </c>
      <c r="J16" s="1">
        <f t="shared" si="4"/>
        <v>1</v>
      </c>
      <c r="K16" s="1">
        <f t="shared" si="4"/>
        <v>1</v>
      </c>
      <c r="L16" s="1">
        <f t="shared" si="4"/>
        <v>1</v>
      </c>
      <c r="M16" s="1">
        <f t="shared" si="4"/>
        <v>0.98700032554644279</v>
      </c>
      <c r="N16" s="1">
        <f t="shared" si="4"/>
        <v>0.97639259119234001</v>
      </c>
      <c r="O16" s="1">
        <f t="shared" si="4"/>
        <v>0.95678700216846313</v>
      </c>
    </row>
    <row r="17" spans="5:15" x14ac:dyDescent="0.15">
      <c r="E17" s="2">
        <v>13</v>
      </c>
      <c r="F17" s="2">
        <f t="shared" si="3"/>
        <v>1</v>
      </c>
      <c r="G17" s="3">
        <v>0</v>
      </c>
      <c r="H17" s="3">
        <f>G17</f>
        <v>0</v>
      </c>
      <c r="I17" s="3">
        <f t="shared" ref="I17:L17" si="5">H17</f>
        <v>0</v>
      </c>
      <c r="J17" s="3">
        <f t="shared" si="5"/>
        <v>0</v>
      </c>
      <c r="K17" s="3">
        <f t="shared" si="5"/>
        <v>0</v>
      </c>
      <c r="L17" s="3">
        <f t="shared" si="5"/>
        <v>0</v>
      </c>
      <c r="M17" s="3">
        <f t="shared" ref="M17:O17" si="6">L17</f>
        <v>0</v>
      </c>
      <c r="N17" s="3">
        <f t="shared" si="6"/>
        <v>0</v>
      </c>
      <c r="O17" s="3">
        <f t="shared" si="6"/>
        <v>0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Lignell</dc:creator>
  <cp:lastModifiedBy>David Lignell</cp:lastModifiedBy>
  <dcterms:created xsi:type="dcterms:W3CDTF">2009-03-11T12:15:20Z</dcterms:created>
  <dcterms:modified xsi:type="dcterms:W3CDTF">2021-02-26T18:52:30Z</dcterms:modified>
</cp:coreProperties>
</file>